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77B85300\Desktop\"/>
    </mc:Choice>
  </mc:AlternateContent>
  <xr:revisionPtr revIDLastSave="0" documentId="13_ncr:1_{54997475-4184-4BF4-AD47-FE9241BE5B6A}" xr6:coauthVersionLast="47" xr6:coauthVersionMax="47" xr10:uidLastSave="{00000000-0000-0000-0000-000000000000}"/>
  <bookViews>
    <workbookView xWindow="-120" yWindow="-120" windowWidth="29040" windowHeight="15720" activeTab="1" xr2:uid="{A559F8CA-680C-4ADD-985F-9B882FB2914D}"/>
  </bookViews>
  <sheets>
    <sheet name="例）様式（重油）" sheetId="1" r:id="rId1"/>
    <sheet name="例）様式（LPガス）請求がｋｇの場合" sheetId="2" r:id="rId2"/>
    <sheet name="例）様式（LPガス）請求が㎥の場合 " sheetId="3" r:id="rId3"/>
  </sheets>
  <definedNames>
    <definedName name="_xlnm.Print_Area" localSheetId="1">'例）様式（LPガス）請求がｋｇの場合'!$A$1:$F$30</definedName>
    <definedName name="_xlnm.Print_Area" localSheetId="0">'例）様式（重油）'!$A$1:$F$29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3" l="1"/>
  <c r="G26" i="3" s="1"/>
  <c r="E23" i="3"/>
  <c r="D23" i="3"/>
  <c r="G17" i="3"/>
  <c r="E17" i="3"/>
  <c r="E14" i="3"/>
  <c r="D14" i="3"/>
  <c r="E23" i="2"/>
  <c r="D23" i="2"/>
  <c r="E15" i="2"/>
  <c r="D15" i="2"/>
  <c r="E21" i="1"/>
  <c r="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kzr</author>
  </authors>
  <commentList>
    <comment ref="F16" authorId="0" shapeId="0" xr:uid="{F5CBEBBE-138D-46E7-9119-0FE6B553EB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貴社の換算係数を入力してください。
</t>
        </r>
      </text>
    </comment>
    <comment ref="G16" authorId="0" shapeId="0" xr:uid="{BDC00414-2278-4C10-8A89-388CF325BB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換算係数により数式の×、÷を変更して下さい。（元は×が入っています）
</t>
        </r>
      </text>
    </comment>
    <comment ref="F25" authorId="0" shapeId="0" xr:uid="{C8898DDE-79AD-4E7F-8B0F-5E023D154AE8}">
      <text>
        <r>
          <rPr>
            <b/>
            <sz val="9"/>
            <color indexed="81"/>
            <rFont val="MS P ゴシック"/>
            <family val="3"/>
            <charset val="128"/>
          </rPr>
          <t>貴社の換算係数を入力してください。</t>
        </r>
      </text>
    </comment>
    <comment ref="G25" authorId="0" shapeId="0" xr:uid="{05548852-6326-4303-A0C5-0E0147D8CB8E}">
      <text>
        <r>
          <rPr>
            <b/>
            <sz val="9"/>
            <color indexed="81"/>
            <rFont val="MS P ゴシック"/>
            <family val="3"/>
            <charset val="128"/>
          </rPr>
          <t>換算係数により数式の×、÷を変更して下さい。（元は×が入っています）</t>
        </r>
      </text>
    </comment>
  </commentList>
</comments>
</file>

<file path=xl/sharedStrings.xml><?xml version="1.0" encoding="utf-8"?>
<sst xmlns="http://schemas.openxmlformats.org/spreadsheetml/2006/main" count="91" uniqueCount="41">
  <si>
    <t>（ver.2)</t>
    <phoneticPr fontId="3"/>
  </si>
  <si>
    <t>A重油購入証明書</t>
    <rPh sb="1" eb="3">
      <t>ジュウユ</t>
    </rPh>
    <rPh sb="3" eb="5">
      <t>コウニュウ</t>
    </rPh>
    <rPh sb="5" eb="8">
      <t>ショウメイショ</t>
    </rPh>
    <phoneticPr fontId="3"/>
  </si>
  <si>
    <t>〇〇茶農業協同組合</t>
    <rPh sb="2" eb="3">
      <t>チャ</t>
    </rPh>
    <rPh sb="3" eb="5">
      <t>ノウギョウ</t>
    </rPh>
    <rPh sb="5" eb="7">
      <t>キョウドウ</t>
    </rPh>
    <rPh sb="7" eb="9">
      <t>クミアイ</t>
    </rPh>
    <phoneticPr fontId="3"/>
  </si>
  <si>
    <t>様</t>
    <rPh sb="0" eb="1">
      <t>サマ</t>
    </rPh>
    <phoneticPr fontId="3"/>
  </si>
  <si>
    <t>2026年4月納入分</t>
    <rPh sb="4" eb="5">
      <t>ネン</t>
    </rPh>
    <rPh sb="6" eb="7">
      <t>ガツ</t>
    </rPh>
    <rPh sb="7" eb="9">
      <t>ノウニュウ</t>
    </rPh>
    <rPh sb="9" eb="10">
      <t>ブン</t>
    </rPh>
    <phoneticPr fontId="3"/>
  </si>
  <si>
    <t>納入日</t>
    <rPh sb="0" eb="2">
      <t>ノウニュウ</t>
    </rPh>
    <rPh sb="2" eb="3">
      <t>ヒ</t>
    </rPh>
    <phoneticPr fontId="3"/>
  </si>
  <si>
    <t>商品名</t>
    <rPh sb="0" eb="3">
      <t>ショウヒンメイ</t>
    </rPh>
    <phoneticPr fontId="3"/>
  </si>
  <si>
    <t>数量（ℓ）</t>
    <phoneticPr fontId="3"/>
  </si>
  <si>
    <t>金額（円）</t>
    <rPh sb="3" eb="4">
      <t>エン</t>
    </rPh>
    <phoneticPr fontId="3"/>
  </si>
  <si>
    <t>領収日</t>
    <rPh sb="0" eb="2">
      <t>リョウシュウ</t>
    </rPh>
    <rPh sb="2" eb="3">
      <t>ビ</t>
    </rPh>
    <phoneticPr fontId="3"/>
  </si>
  <si>
    <t>A重油</t>
    <rPh sb="1" eb="3">
      <t>ジュウユ</t>
    </rPh>
    <phoneticPr fontId="3"/>
  </si>
  <si>
    <t>2026年5年31日</t>
    <rPh sb="4" eb="5">
      <t>ネン</t>
    </rPh>
    <rPh sb="6" eb="7">
      <t>ネン</t>
    </rPh>
    <rPh sb="9" eb="10">
      <t>ニチ</t>
    </rPh>
    <phoneticPr fontId="3"/>
  </si>
  <si>
    <t>合　計</t>
    <rPh sb="0" eb="1">
      <t>ゴウ</t>
    </rPh>
    <rPh sb="2" eb="3">
      <t>ケイ</t>
    </rPh>
    <phoneticPr fontId="3"/>
  </si>
  <si>
    <t>※金額は消費税別で記入してください。</t>
    <rPh sb="1" eb="3">
      <t>キンガク</t>
    </rPh>
    <rPh sb="4" eb="7">
      <t>ショウヒゼイ</t>
    </rPh>
    <rPh sb="7" eb="8">
      <t>ベツ</t>
    </rPh>
    <rPh sb="9" eb="11">
      <t>キニュウ</t>
    </rPh>
    <phoneticPr fontId="3"/>
  </si>
  <si>
    <t>上記の通り領収したことを証明します。</t>
    <rPh sb="0" eb="2">
      <t>ジョウキ</t>
    </rPh>
    <rPh sb="3" eb="4">
      <t>トオ</t>
    </rPh>
    <rPh sb="5" eb="7">
      <t>リョウシュウ</t>
    </rPh>
    <rPh sb="12" eb="14">
      <t>ショウメイ</t>
    </rPh>
    <phoneticPr fontId="3"/>
  </si>
  <si>
    <t>2026年　6月　1日</t>
    <phoneticPr fontId="3"/>
  </si>
  <si>
    <t>　　　　○○燃料サービス　　　　　　　㊞</t>
    <rPh sb="6" eb="8">
      <t>ネンリョウ</t>
    </rPh>
    <phoneticPr fontId="3"/>
  </si>
  <si>
    <t>LPガス（プロパンガス）購入証明書</t>
    <rPh sb="12" eb="14">
      <t>コウニュウ</t>
    </rPh>
    <rPh sb="14" eb="17">
      <t>ショウメイショ</t>
    </rPh>
    <phoneticPr fontId="3"/>
  </si>
  <si>
    <t>販売したＬＰガスは家庭用には供給していません。</t>
    <rPh sb="0" eb="2">
      <t>ハンバイ</t>
    </rPh>
    <rPh sb="9" eb="12">
      <t>カテイヨウ</t>
    </rPh>
    <rPh sb="14" eb="16">
      <t>キョウキュウ</t>
    </rPh>
    <phoneticPr fontId="3"/>
  </si>
  <si>
    <t>○○茶農業協同組合</t>
    <rPh sb="2" eb="3">
      <t>チャ</t>
    </rPh>
    <rPh sb="3" eb="5">
      <t>ノウギョウ</t>
    </rPh>
    <rPh sb="5" eb="7">
      <t>キョウドウ</t>
    </rPh>
    <rPh sb="7" eb="9">
      <t>クミアイ</t>
    </rPh>
    <phoneticPr fontId="3"/>
  </si>
  <si>
    <t>2026年7月納入分</t>
    <rPh sb="4" eb="5">
      <t>ネン</t>
    </rPh>
    <rPh sb="6" eb="7">
      <t>ガツ</t>
    </rPh>
    <rPh sb="7" eb="9">
      <t>ノウニュウ</t>
    </rPh>
    <rPh sb="9" eb="10">
      <t>ブン</t>
    </rPh>
    <phoneticPr fontId="3"/>
  </si>
  <si>
    <t>数量（ｋｇ）</t>
    <phoneticPr fontId="3"/>
  </si>
  <si>
    <t>LPガス</t>
    <phoneticPr fontId="3"/>
  </si>
  <si>
    <t>数量の小数点以下は切り捨て</t>
    <rPh sb="0" eb="2">
      <t>スウリョウ</t>
    </rPh>
    <rPh sb="3" eb="6">
      <t>ショウスウテン</t>
    </rPh>
    <rPh sb="6" eb="8">
      <t>イカ</t>
    </rPh>
    <rPh sb="9" eb="10">
      <t>キ</t>
    </rPh>
    <rPh sb="11" eb="12">
      <t>ス</t>
    </rPh>
    <phoneticPr fontId="3"/>
  </si>
  <si>
    <t>返品がある場合</t>
    <rPh sb="0" eb="2">
      <t>ヘンピン</t>
    </rPh>
    <rPh sb="5" eb="7">
      <t>バアイ</t>
    </rPh>
    <phoneticPr fontId="3"/>
  </si>
  <si>
    <t>返品実施日</t>
    <rPh sb="0" eb="2">
      <t>ヘンピン</t>
    </rPh>
    <rPh sb="2" eb="4">
      <t>ジッシ</t>
    </rPh>
    <rPh sb="4" eb="5">
      <t>ビ</t>
    </rPh>
    <phoneticPr fontId="3"/>
  </si>
  <si>
    <t>備　　考</t>
    <rPh sb="0" eb="1">
      <t>ビ</t>
    </rPh>
    <rPh sb="3" eb="4">
      <t>コウ</t>
    </rPh>
    <phoneticPr fontId="3"/>
  </si>
  <si>
    <t>上記の通り領収したことを証明します</t>
    <rPh sb="0" eb="2">
      <t>ジョウキ</t>
    </rPh>
    <rPh sb="3" eb="4">
      <t>トオ</t>
    </rPh>
    <rPh sb="5" eb="7">
      <t>リョウシュウ</t>
    </rPh>
    <rPh sb="12" eb="14">
      <t>ショウメイ</t>
    </rPh>
    <phoneticPr fontId="3"/>
  </si>
  <si>
    <t>2026年　9月　1日</t>
    <phoneticPr fontId="3"/>
  </si>
  <si>
    <t>　　　　　○○燃料サービス　　　　　　　㊞</t>
    <rPh sb="7" eb="9">
      <t>ネンリョウ</t>
    </rPh>
    <phoneticPr fontId="3"/>
  </si>
  <si>
    <t>2026年9月納入分</t>
    <rPh sb="4" eb="5">
      <t>ネン</t>
    </rPh>
    <rPh sb="6" eb="7">
      <t>ガツ</t>
    </rPh>
    <rPh sb="7" eb="9">
      <t>ノウニュウ</t>
    </rPh>
    <rPh sb="9" eb="10">
      <t>ブン</t>
    </rPh>
    <phoneticPr fontId="3"/>
  </si>
  <si>
    <t>数量（㎥）</t>
    <phoneticPr fontId="3"/>
  </si>
  <si>
    <t>金額（円）</t>
    <rPh sb="0" eb="2">
      <t>キンガク</t>
    </rPh>
    <rPh sb="3" eb="4">
      <t>エン</t>
    </rPh>
    <phoneticPr fontId="3"/>
  </si>
  <si>
    <t>※数量、金額は消費税別で記入してください。</t>
    <rPh sb="1" eb="3">
      <t>スウリョウ</t>
    </rPh>
    <rPh sb="4" eb="6">
      <t>キンガク</t>
    </rPh>
    <rPh sb="7" eb="10">
      <t>ショウヒゼイ</t>
    </rPh>
    <rPh sb="10" eb="11">
      <t>ベツ</t>
    </rPh>
    <rPh sb="12" eb="14">
      <t>キニュウ</t>
    </rPh>
    <phoneticPr fontId="3"/>
  </si>
  <si>
    <t>LPガス換算表（㎥→ｋｇ）</t>
    <rPh sb="4" eb="6">
      <t>カンサン</t>
    </rPh>
    <rPh sb="6" eb="7">
      <t>ヒョウ</t>
    </rPh>
    <phoneticPr fontId="3"/>
  </si>
  <si>
    <t>合計数量</t>
    <rPh sb="0" eb="2">
      <t>ゴウケイ</t>
    </rPh>
    <rPh sb="2" eb="4">
      <t>スウリョウ</t>
    </rPh>
    <phoneticPr fontId="3"/>
  </si>
  <si>
    <t>換算係数</t>
    <rPh sb="0" eb="2">
      <t>カンサン</t>
    </rPh>
    <rPh sb="2" eb="4">
      <t>ケイスウ</t>
    </rPh>
    <phoneticPr fontId="3"/>
  </si>
  <si>
    <t>ｋｇ換算数量</t>
    <rPh sb="2" eb="4">
      <t>カンサン</t>
    </rPh>
    <rPh sb="4" eb="6">
      <t>スウリョウ</t>
    </rPh>
    <phoneticPr fontId="3"/>
  </si>
  <si>
    <t>換算数量は少数点以下第１位を四捨五入</t>
    <rPh sb="0" eb="2">
      <t>カンサン</t>
    </rPh>
    <rPh sb="2" eb="4">
      <t>スウリョウ</t>
    </rPh>
    <rPh sb="5" eb="7">
      <t>ショウスウ</t>
    </rPh>
    <rPh sb="7" eb="8">
      <t>テン</t>
    </rPh>
    <rPh sb="8" eb="10">
      <t>イカ</t>
    </rPh>
    <rPh sb="10" eb="11">
      <t>ダイ</t>
    </rPh>
    <rPh sb="12" eb="13">
      <t>イ</t>
    </rPh>
    <rPh sb="14" eb="18">
      <t>シシャゴニュウ</t>
    </rPh>
    <phoneticPr fontId="3"/>
  </si>
  <si>
    <t>2026年11月1日</t>
    <phoneticPr fontId="3"/>
  </si>
  <si>
    <t>　　　　○○燃料サービス　　　　　　㊞</t>
    <rPh sb="6" eb="8">
      <t>ネンリョウ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</si>
</sst>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1" fontId="6" fillId="0" borderId="0" xfId="0" applyNumberFormat="1" applyFont="1">
      <alignment vertical="center"/>
    </xf>
    <xf numFmtId="31" fontId="6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shrinkToFit="1"/>
    </xf>
    <xf numFmtId="31" fontId="6" fillId="2" borderId="2" xfId="0" applyNumberFormat="1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0" fontId="6" fillId="2" borderId="2" xfId="1" applyNumberFormat="1" applyFont="1" applyFill="1" applyBorder="1">
      <alignment vertical="center"/>
    </xf>
    <xf numFmtId="31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0" fillId="2" borderId="0" xfId="0" quotePrefix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176" fontId="6" fillId="2" borderId="2" xfId="0" applyNumberFormat="1" applyFont="1" applyFill="1" applyBorder="1">
      <alignment vertical="center"/>
    </xf>
    <xf numFmtId="0" fontId="7" fillId="2" borderId="2" xfId="0" applyFont="1" applyFill="1" applyBorder="1">
      <alignment vertical="center"/>
    </xf>
    <xf numFmtId="176" fontId="7" fillId="2" borderId="2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31" fontId="0" fillId="2" borderId="2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7" fontId="0" fillId="2" borderId="2" xfId="0" applyNumberFormat="1" applyFill="1" applyBorder="1">
      <alignment vertical="center"/>
    </xf>
    <xf numFmtId="0" fontId="12" fillId="2" borderId="2" xfId="0" applyFont="1" applyFill="1" applyBorder="1">
      <alignment vertical="center"/>
    </xf>
    <xf numFmtId="3" fontId="1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31" fontId="6" fillId="2" borderId="7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9</xdr:row>
      <xdr:rowOff>57150</xdr:rowOff>
    </xdr:from>
    <xdr:to>
      <xdr:col>5</xdr:col>
      <xdr:colOff>1190625</xdr:colOff>
      <xdr:row>11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4375" y="3228975"/>
          <a:ext cx="50006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申請できる給油期間は</a:t>
          </a:r>
          <a:r>
            <a:rPr kumimoji="1" lang="en-US" altLang="ja-JP" sz="1400">
              <a:latin typeface="+mn-ea"/>
              <a:ea typeface="+mn-ea"/>
            </a:rPr>
            <a:t>2026</a:t>
          </a:r>
          <a:r>
            <a:rPr kumimoji="1" lang="ja-JP" altLang="en-US" sz="1400">
              <a:latin typeface="+mn-ea"/>
              <a:ea typeface="+mn-ea"/>
            </a:rPr>
            <a:t>年４月１日～１</a:t>
          </a:r>
          <a:r>
            <a:rPr kumimoji="1" lang="en-US" altLang="ja-JP" sz="1400">
              <a:latin typeface="+mn-ea"/>
              <a:ea typeface="+mn-ea"/>
            </a:rPr>
            <a:t>1</a:t>
          </a:r>
          <a:r>
            <a:rPr kumimoji="1" lang="ja-JP" altLang="en-US" sz="1400">
              <a:latin typeface="+mn-ea"/>
              <a:ea typeface="+mn-ea"/>
            </a:rPr>
            <a:t>月３</a:t>
          </a:r>
          <a:r>
            <a:rPr kumimoji="1" lang="en-US" altLang="ja-JP" sz="1400">
              <a:latin typeface="+mn-ea"/>
              <a:ea typeface="+mn-ea"/>
            </a:rPr>
            <a:t>0</a:t>
          </a:r>
          <a:r>
            <a:rPr kumimoji="1" lang="ja-JP" altLang="en-US" sz="1400">
              <a:latin typeface="+mn-ea"/>
              <a:ea typeface="+mn-ea"/>
            </a:rPr>
            <a:t>日迄です。</a:t>
          </a:r>
          <a:r>
            <a:rPr kumimoji="1" lang="en-US" altLang="ja-JP" sz="1400">
              <a:latin typeface="+mn-ea"/>
              <a:ea typeface="+mn-ea"/>
            </a:rPr>
            <a:t>12</a:t>
          </a:r>
          <a:r>
            <a:rPr kumimoji="1" lang="ja-JP" altLang="en-US" sz="1400">
              <a:latin typeface="+mn-ea"/>
              <a:ea typeface="+mn-ea"/>
            </a:rPr>
            <a:t>月～３月の給油分は記入しないで下さい。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19050</xdr:rowOff>
        </xdr:from>
        <xdr:to>
          <xdr:col>2</xdr:col>
          <xdr:colOff>66675</xdr:colOff>
          <xdr:row>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チェックボックス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523875</xdr:colOff>
      <xdr:row>11</xdr:row>
      <xdr:rowOff>123825</xdr:rowOff>
    </xdr:from>
    <xdr:to>
      <xdr:col>5</xdr:col>
      <xdr:colOff>1085850</xdr:colOff>
      <xdr:row>13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9600" y="3886200"/>
          <a:ext cx="50006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申請できる給油期間は</a:t>
          </a:r>
          <a:r>
            <a:rPr kumimoji="1" lang="en-US" altLang="ja-JP" sz="1400">
              <a:latin typeface="+mn-ea"/>
              <a:ea typeface="+mn-ea"/>
            </a:rPr>
            <a:t>2026</a:t>
          </a:r>
          <a:r>
            <a:rPr kumimoji="1" lang="ja-JP" altLang="en-US" sz="1400">
              <a:latin typeface="+mn-ea"/>
              <a:ea typeface="+mn-ea"/>
            </a:rPr>
            <a:t>年４月１日～１</a:t>
          </a:r>
          <a:r>
            <a:rPr kumimoji="1" lang="en-US" altLang="ja-JP" sz="1400">
              <a:latin typeface="+mn-ea"/>
              <a:ea typeface="+mn-ea"/>
            </a:rPr>
            <a:t>1</a:t>
          </a:r>
          <a:r>
            <a:rPr kumimoji="1" lang="ja-JP" altLang="en-US" sz="1400">
              <a:latin typeface="+mn-ea"/>
              <a:ea typeface="+mn-ea"/>
            </a:rPr>
            <a:t>月３</a:t>
          </a:r>
          <a:r>
            <a:rPr kumimoji="1" lang="en-US" altLang="ja-JP" sz="1400">
              <a:latin typeface="+mn-ea"/>
              <a:ea typeface="+mn-ea"/>
            </a:rPr>
            <a:t>0</a:t>
          </a:r>
          <a:r>
            <a:rPr kumimoji="1" lang="ja-JP" altLang="en-US" sz="1400">
              <a:latin typeface="+mn-ea"/>
              <a:ea typeface="+mn-ea"/>
            </a:rPr>
            <a:t>日迄です。</a:t>
          </a:r>
          <a:r>
            <a:rPr kumimoji="1" lang="en-US" altLang="ja-JP" sz="1400">
              <a:latin typeface="+mn-ea"/>
              <a:ea typeface="+mn-ea"/>
            </a:rPr>
            <a:t>12</a:t>
          </a:r>
          <a:r>
            <a:rPr kumimoji="1" lang="ja-JP" altLang="en-US" sz="1400">
              <a:latin typeface="+mn-ea"/>
              <a:ea typeface="+mn-ea"/>
            </a:rPr>
            <a:t>月～３月の給油分は記入しないで下さい。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19050</xdr:rowOff>
        </xdr:from>
        <xdr:to>
          <xdr:col>2</xdr:col>
          <xdr:colOff>66675</xdr:colOff>
          <xdr:row>4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チェックボックス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1143000</xdr:colOff>
      <xdr:row>10</xdr:row>
      <xdr:rowOff>133350</xdr:rowOff>
    </xdr:from>
    <xdr:to>
      <xdr:col>6</xdr:col>
      <xdr:colOff>361950</xdr:colOff>
      <xdr:row>12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28725" y="3486150"/>
          <a:ext cx="50006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申請できる給油期間は</a:t>
          </a:r>
          <a:r>
            <a:rPr kumimoji="1" lang="en-US" altLang="ja-JP" sz="1400">
              <a:latin typeface="+mn-ea"/>
              <a:ea typeface="+mn-ea"/>
            </a:rPr>
            <a:t>2026</a:t>
          </a:r>
          <a:r>
            <a:rPr kumimoji="1" lang="ja-JP" altLang="en-US" sz="1400">
              <a:latin typeface="+mn-ea"/>
              <a:ea typeface="+mn-ea"/>
            </a:rPr>
            <a:t>年４月１日～１</a:t>
          </a:r>
          <a:r>
            <a:rPr kumimoji="1" lang="en-US" altLang="ja-JP" sz="1400">
              <a:latin typeface="+mn-ea"/>
              <a:ea typeface="+mn-ea"/>
            </a:rPr>
            <a:t>1</a:t>
          </a:r>
          <a:r>
            <a:rPr kumimoji="1" lang="ja-JP" altLang="en-US" sz="1400">
              <a:latin typeface="+mn-ea"/>
              <a:ea typeface="+mn-ea"/>
            </a:rPr>
            <a:t>月３</a:t>
          </a:r>
          <a:r>
            <a:rPr kumimoji="1" lang="en-US" altLang="ja-JP" sz="1400">
              <a:latin typeface="+mn-ea"/>
              <a:ea typeface="+mn-ea"/>
            </a:rPr>
            <a:t>0</a:t>
          </a:r>
          <a:r>
            <a:rPr kumimoji="1" lang="ja-JP" altLang="en-US" sz="1400">
              <a:latin typeface="+mn-ea"/>
              <a:ea typeface="+mn-ea"/>
            </a:rPr>
            <a:t>日迄です。</a:t>
          </a:r>
          <a:r>
            <a:rPr kumimoji="1" lang="en-US" altLang="ja-JP" sz="1400">
              <a:latin typeface="+mn-ea"/>
              <a:ea typeface="+mn-ea"/>
            </a:rPr>
            <a:t>12</a:t>
          </a:r>
          <a:r>
            <a:rPr kumimoji="1" lang="ja-JP" altLang="en-US" sz="1400">
              <a:latin typeface="+mn-ea"/>
              <a:ea typeface="+mn-ea"/>
            </a:rPr>
            <a:t>月～３月の給油分は記入しないで下さい。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387D-8D39-4923-974B-F9A49403736F}">
  <dimension ref="B1:F28"/>
  <sheetViews>
    <sheetView topLeftCell="A19" workbookViewId="0">
      <selection activeCell="F24" sqref="F24"/>
    </sheetView>
  </sheetViews>
  <sheetFormatPr defaultColWidth="9" defaultRowHeight="18.75"/>
  <cols>
    <col min="1" max="1" width="1.125" customWidth="1"/>
    <col min="2" max="3" width="17.5" customWidth="1"/>
    <col min="4" max="5" width="11.625" customWidth="1"/>
    <col min="6" max="6" width="20.625" customWidth="1"/>
  </cols>
  <sheetData>
    <row r="1" spans="2:6" ht="19.5" customHeight="1">
      <c r="B1" t="s">
        <v>0</v>
      </c>
    </row>
    <row r="2" spans="2:6" ht="33" customHeight="1">
      <c r="B2" s="39" t="s">
        <v>1</v>
      </c>
      <c r="C2" s="39"/>
      <c r="D2" s="39"/>
      <c r="E2" s="39"/>
      <c r="F2" s="39"/>
    </row>
    <row r="3" spans="2:6" ht="26.25" customHeight="1">
      <c r="B3" s="1"/>
      <c r="C3" s="1"/>
      <c r="D3" s="1"/>
      <c r="E3" s="1"/>
      <c r="F3" s="1"/>
    </row>
    <row r="4" spans="2:6" ht="26.25" thickBot="1">
      <c r="B4" s="40" t="s">
        <v>2</v>
      </c>
      <c r="C4" s="40"/>
      <c r="D4" s="2" t="s">
        <v>3</v>
      </c>
      <c r="E4" s="3"/>
      <c r="F4" s="4"/>
    </row>
    <row r="5" spans="2:6" ht="24" customHeight="1">
      <c r="B5" s="3"/>
      <c r="C5" s="3"/>
      <c r="D5" s="3"/>
      <c r="E5" s="3"/>
      <c r="F5" s="5" t="s">
        <v>4</v>
      </c>
    </row>
    <row r="6" spans="2:6" ht="38.1" customHeight="1"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</row>
    <row r="7" spans="2:6" ht="27.75" customHeight="1">
      <c r="B7" s="7">
        <v>46132</v>
      </c>
      <c r="C7" s="8" t="s">
        <v>10</v>
      </c>
      <c r="D7" s="9">
        <v>4000</v>
      </c>
      <c r="E7" s="9">
        <v>320000</v>
      </c>
      <c r="F7" s="10" t="s">
        <v>11</v>
      </c>
    </row>
    <row r="8" spans="2:6" ht="27.75" customHeight="1">
      <c r="B8" s="7">
        <v>46137</v>
      </c>
      <c r="C8" s="8" t="s">
        <v>10</v>
      </c>
      <c r="D8" s="9">
        <v>2000</v>
      </c>
      <c r="E8" s="9">
        <v>160000</v>
      </c>
      <c r="F8" s="10">
        <v>46173</v>
      </c>
    </row>
    <row r="9" spans="2:6" ht="27.75" customHeight="1">
      <c r="B9" s="7"/>
      <c r="C9" s="8"/>
      <c r="D9" s="11"/>
      <c r="E9" s="11"/>
      <c r="F9" s="10"/>
    </row>
    <row r="10" spans="2:6" ht="27.75" customHeight="1">
      <c r="B10" s="7"/>
      <c r="C10" s="8"/>
      <c r="D10" s="11"/>
      <c r="E10" s="11"/>
      <c r="F10" s="10"/>
    </row>
    <row r="11" spans="2:6" ht="27.75" customHeight="1">
      <c r="B11" s="7"/>
      <c r="C11" s="8"/>
      <c r="D11" s="11"/>
      <c r="E11" s="11"/>
      <c r="F11" s="10"/>
    </row>
    <row r="12" spans="2:6" ht="27.75" customHeight="1">
      <c r="B12" s="7"/>
      <c r="C12" s="8"/>
      <c r="D12" s="11"/>
      <c r="E12" s="11"/>
      <c r="F12" s="10"/>
    </row>
    <row r="13" spans="2:6" ht="27.75" customHeight="1">
      <c r="B13" s="7"/>
      <c r="C13" s="8"/>
      <c r="D13" s="11"/>
      <c r="E13" s="11"/>
      <c r="F13" s="10"/>
    </row>
    <row r="14" spans="2:6" ht="27.75" customHeight="1">
      <c r="B14" s="7"/>
      <c r="C14" s="8"/>
      <c r="D14" s="11"/>
      <c r="E14" s="11"/>
      <c r="F14" s="10"/>
    </row>
    <row r="15" spans="2:6" ht="27.75" customHeight="1">
      <c r="B15" s="7"/>
      <c r="C15" s="8"/>
      <c r="D15" s="11"/>
      <c r="E15" s="11"/>
      <c r="F15" s="10"/>
    </row>
    <row r="16" spans="2:6" ht="27.75" customHeight="1">
      <c r="B16" s="11"/>
      <c r="C16" s="8"/>
      <c r="D16" s="11"/>
      <c r="E16" s="11"/>
      <c r="F16" s="59"/>
    </row>
    <row r="17" spans="2:6" ht="27.75" customHeight="1">
      <c r="B17" s="11"/>
      <c r="C17" s="8"/>
      <c r="D17" s="11"/>
      <c r="E17" s="11"/>
      <c r="F17" s="11"/>
    </row>
    <row r="18" spans="2:6" ht="27.75" customHeight="1">
      <c r="B18" s="11"/>
      <c r="C18" s="8"/>
      <c r="D18" s="11"/>
      <c r="E18" s="11"/>
      <c r="F18" s="11"/>
    </row>
    <row r="19" spans="2:6" ht="27.75" customHeight="1">
      <c r="B19" s="11"/>
      <c r="C19" s="8"/>
      <c r="D19" s="11"/>
      <c r="E19" s="11"/>
      <c r="F19" s="11"/>
    </row>
    <row r="20" spans="2:6" ht="27.75" customHeight="1">
      <c r="B20" s="11"/>
      <c r="C20" s="8"/>
      <c r="D20" s="11"/>
      <c r="E20" s="11"/>
      <c r="F20" s="11"/>
    </row>
    <row r="21" spans="2:6" ht="27.75" customHeight="1">
      <c r="B21" s="41" t="s">
        <v>12</v>
      </c>
      <c r="C21" s="42"/>
      <c r="D21" s="12">
        <f>SUM(D7:D20)</f>
        <v>6000</v>
      </c>
      <c r="E21" s="12">
        <f>SUM(E7:E20)</f>
        <v>480000</v>
      </c>
      <c r="F21" s="12"/>
    </row>
    <row r="22" spans="2:6">
      <c r="B22" t="s">
        <v>13</v>
      </c>
    </row>
    <row r="23" spans="2:6" ht="9.75" customHeight="1"/>
    <row r="24" spans="2:6">
      <c r="B24" t="s">
        <v>14</v>
      </c>
      <c r="F24" s="59"/>
    </row>
    <row r="25" spans="2:6" ht="8.25" customHeight="1"/>
    <row r="26" spans="2:6">
      <c r="D26" s="13" t="s">
        <v>15</v>
      </c>
      <c r="E26" s="14"/>
    </row>
    <row r="27" spans="2:6" ht="23.25" customHeight="1"/>
    <row r="28" spans="2:6" ht="37.5" customHeight="1" thickBot="1">
      <c r="D28" s="43" t="s">
        <v>16</v>
      </c>
      <c r="E28" s="43"/>
      <c r="F28" s="43"/>
    </row>
  </sheetData>
  <mergeCells count="4">
    <mergeCell ref="B2:F2"/>
    <mergeCell ref="B4:C4"/>
    <mergeCell ref="B21:C21"/>
    <mergeCell ref="D28:F28"/>
  </mergeCells>
  <phoneticPr fontId="3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F28F-F558-4B9A-98D2-C3EC53E4F2BE}">
  <dimension ref="B1:G30"/>
  <sheetViews>
    <sheetView tabSelected="1" topLeftCell="A10" workbookViewId="0">
      <selection activeCell="F24" sqref="F24"/>
    </sheetView>
  </sheetViews>
  <sheetFormatPr defaultColWidth="9" defaultRowHeight="18.75"/>
  <cols>
    <col min="1" max="1" width="1.125" customWidth="1"/>
    <col min="2" max="3" width="17.5" customWidth="1"/>
    <col min="4" max="5" width="11.625" customWidth="1"/>
    <col min="6" max="6" width="20.625" customWidth="1"/>
  </cols>
  <sheetData>
    <row r="1" spans="2:7" ht="19.5" customHeight="1">
      <c r="B1" t="s">
        <v>0</v>
      </c>
    </row>
    <row r="2" spans="2:7" ht="33" customHeight="1">
      <c r="B2" s="39" t="s">
        <v>17</v>
      </c>
      <c r="C2" s="39"/>
      <c r="D2" s="39"/>
      <c r="E2" s="39"/>
      <c r="F2" s="39"/>
    </row>
    <row r="3" spans="2:7" ht="20.100000000000001" customHeight="1">
      <c r="B3" s="15"/>
      <c r="C3" s="15"/>
      <c r="D3" s="15"/>
      <c r="E3" s="15"/>
      <c r="F3" s="15"/>
    </row>
    <row r="4" spans="2:7" ht="33" customHeight="1">
      <c r="B4" s="16" ph="1"/>
      <c r="C4" s="17" t="s">
        <v>18</v>
      </c>
      <c r="D4" s="15"/>
      <c r="E4" s="15"/>
      <c r="F4" s="15"/>
    </row>
    <row r="5" spans="2:7" ht="20.100000000000001" customHeight="1">
      <c r="B5" s="1"/>
      <c r="C5" s="1"/>
      <c r="D5" s="1"/>
      <c r="E5" s="1"/>
      <c r="F5" s="1"/>
    </row>
    <row r="6" spans="2:7" ht="36.75" customHeight="1">
      <c r="B6" s="44" t="s">
        <v>19</v>
      </c>
      <c r="C6" s="44"/>
      <c r="D6" s="18" t="s">
        <v>3</v>
      </c>
      <c r="E6" s="3"/>
      <c r="F6" s="4"/>
    </row>
    <row r="7" spans="2:7" ht="24" customHeight="1">
      <c r="B7" s="3"/>
      <c r="C7" s="3"/>
      <c r="D7" s="3"/>
      <c r="E7" s="3"/>
      <c r="F7" s="5" t="s">
        <v>20</v>
      </c>
    </row>
    <row r="8" spans="2:7" ht="27.75" customHeight="1">
      <c r="B8" s="19" t="s">
        <v>5</v>
      </c>
      <c r="C8" s="19" t="s">
        <v>6</v>
      </c>
      <c r="D8" s="19" t="s">
        <v>21</v>
      </c>
      <c r="E8" s="19" t="s">
        <v>8</v>
      </c>
      <c r="F8" s="19" t="s">
        <v>9</v>
      </c>
    </row>
    <row r="9" spans="2:7" ht="27.75" customHeight="1">
      <c r="B9" s="7">
        <v>46223</v>
      </c>
      <c r="C9" s="8" t="s">
        <v>22</v>
      </c>
      <c r="D9" s="11">
        <v>400</v>
      </c>
      <c r="E9" s="20">
        <v>60000</v>
      </c>
      <c r="F9" s="7">
        <v>46265</v>
      </c>
    </row>
    <row r="10" spans="2:7" ht="27.75" customHeight="1">
      <c r="B10" s="7">
        <v>46228</v>
      </c>
      <c r="C10" s="8" t="s">
        <v>22</v>
      </c>
      <c r="D10" s="11">
        <v>200.1</v>
      </c>
      <c r="E10" s="20">
        <v>30015</v>
      </c>
      <c r="F10" s="7">
        <v>46265</v>
      </c>
    </row>
    <row r="11" spans="2:7" ht="27.75" customHeight="1">
      <c r="B11" s="7">
        <v>46230</v>
      </c>
      <c r="C11" s="8" t="s">
        <v>22</v>
      </c>
      <c r="D11" s="11">
        <v>200.85</v>
      </c>
      <c r="E11" s="20">
        <v>30127.5</v>
      </c>
      <c r="F11" s="7">
        <v>46265</v>
      </c>
    </row>
    <row r="12" spans="2:7" ht="27.75" customHeight="1">
      <c r="B12" s="7"/>
      <c r="C12" s="8"/>
      <c r="D12" s="11"/>
      <c r="E12" s="20"/>
      <c r="F12" s="7"/>
    </row>
    <row r="13" spans="2:7" ht="27.75" customHeight="1">
      <c r="B13" s="7"/>
      <c r="C13" s="8"/>
      <c r="D13" s="11"/>
      <c r="E13" s="20"/>
      <c r="F13" s="7"/>
    </row>
    <row r="14" spans="2:7" ht="27.75" customHeight="1">
      <c r="B14" s="11"/>
      <c r="C14" s="8"/>
      <c r="D14" s="11"/>
      <c r="E14" s="20"/>
      <c r="F14" s="11"/>
    </row>
    <row r="15" spans="2:7" ht="27.75" customHeight="1">
      <c r="B15" s="45" t="s">
        <v>12</v>
      </c>
      <c r="C15" s="45"/>
      <c r="D15" s="21">
        <f>ROUNDDOWN(SUM(D9:D14),0)</f>
        <v>800</v>
      </c>
      <c r="E15" s="22">
        <f>SUM(E9:E14)</f>
        <v>120142.5</v>
      </c>
      <c r="F15" s="21"/>
      <c r="G15" s="23" t="s">
        <v>23</v>
      </c>
    </row>
    <row r="16" spans="2:7" ht="19.5">
      <c r="B16" t="s">
        <v>13</v>
      </c>
      <c r="C16" s="24"/>
      <c r="D16" s="25"/>
      <c r="E16" s="25"/>
      <c r="F16" s="58" t="s">
        <v>23</v>
      </c>
    </row>
    <row r="17" spans="2:7" ht="11.25" customHeight="1">
      <c r="B17" s="24"/>
      <c r="C17" s="24"/>
      <c r="D17" s="25"/>
      <c r="E17" s="25"/>
      <c r="F17" s="26"/>
    </row>
    <row r="18" spans="2:7">
      <c r="B18" t="s">
        <v>24</v>
      </c>
    </row>
    <row r="19" spans="2:7" ht="27.6" customHeight="1">
      <c r="B19" s="19" t="s">
        <v>25</v>
      </c>
      <c r="C19" s="19" t="s">
        <v>6</v>
      </c>
      <c r="D19" s="19" t="s">
        <v>21</v>
      </c>
      <c r="E19" s="19" t="s">
        <v>8</v>
      </c>
      <c r="F19" s="19" t="s">
        <v>26</v>
      </c>
      <c r="G19" s="27"/>
    </row>
    <row r="20" spans="2:7" ht="27.6" customHeight="1">
      <c r="B20" s="28">
        <v>46228</v>
      </c>
      <c r="C20" s="29" t="s">
        <v>22</v>
      </c>
      <c r="D20" s="29">
        <v>100</v>
      </c>
      <c r="E20" s="29">
        <v>30128</v>
      </c>
      <c r="F20" s="30"/>
    </row>
    <row r="21" spans="2:7" ht="27.6" customHeight="1">
      <c r="B21" s="28">
        <v>46228</v>
      </c>
      <c r="C21" s="29" t="s">
        <v>22</v>
      </c>
      <c r="D21" s="29">
        <v>250.6</v>
      </c>
      <c r="E21" s="29">
        <v>37590</v>
      </c>
      <c r="F21" s="30"/>
    </row>
    <row r="22" spans="2:7" ht="27.6" customHeight="1">
      <c r="B22" s="29"/>
      <c r="C22" s="29"/>
      <c r="D22" s="29"/>
      <c r="E22" s="29"/>
      <c r="F22" s="29"/>
    </row>
    <row r="23" spans="2:7" ht="27.6" customHeight="1">
      <c r="B23" s="45" t="s">
        <v>12</v>
      </c>
      <c r="C23" s="45"/>
      <c r="D23" s="21">
        <f>ROUNDDOWN(SUM(D20:D22),0)</f>
        <v>350</v>
      </c>
      <c r="E23" s="21">
        <f>SUM(E20:E22)</f>
        <v>67718</v>
      </c>
      <c r="F23" s="29"/>
      <c r="G23" s="23" t="s">
        <v>23</v>
      </c>
    </row>
    <row r="24" spans="2:7" ht="19.5">
      <c r="B24" t="s">
        <v>13</v>
      </c>
      <c r="C24" s="24"/>
      <c r="D24" s="26"/>
      <c r="E24" s="31"/>
      <c r="F24" s="58" t="s">
        <v>23</v>
      </c>
    </row>
    <row r="25" spans="2:7" ht="10.5" customHeight="1"/>
    <row r="26" spans="2:7">
      <c r="B26" t="s">
        <v>27</v>
      </c>
    </row>
    <row r="27" spans="2:7" ht="10.5" customHeight="1"/>
    <row r="28" spans="2:7">
      <c r="D28" s="13" t="s">
        <v>28</v>
      </c>
      <c r="E28" s="14"/>
    </row>
    <row r="29" spans="2:7" ht="23.25" customHeight="1"/>
    <row r="30" spans="2:7" ht="37.5" customHeight="1" thickBot="1">
      <c r="D30" s="43" t="s">
        <v>29</v>
      </c>
      <c r="E30" s="43"/>
      <c r="F30" s="43"/>
    </row>
  </sheetData>
  <mergeCells count="5">
    <mergeCell ref="B2:F2"/>
    <mergeCell ref="B6:C6"/>
    <mergeCell ref="B15:C15"/>
    <mergeCell ref="B23:C23"/>
    <mergeCell ref="D30:F30"/>
  </mergeCells>
  <phoneticPr fontId="3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295275</xdr:colOff>
                    <xdr:row>3</xdr:row>
                    <xdr:rowOff>19050</xdr:rowOff>
                  </from>
                  <to>
                    <xdr:col>2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0F1B-16A7-48AE-8BD5-C106989F3C60}">
  <dimension ref="B1:H32"/>
  <sheetViews>
    <sheetView tabSelected="1" topLeftCell="A10" workbookViewId="0">
      <selection activeCell="F24" sqref="F24"/>
    </sheetView>
  </sheetViews>
  <sheetFormatPr defaultColWidth="9" defaultRowHeight="18.75"/>
  <cols>
    <col min="1" max="1" width="1.125" customWidth="1"/>
    <col min="2" max="3" width="17.5" customWidth="1"/>
    <col min="4" max="6" width="13.625" customWidth="1"/>
    <col min="7" max="7" width="17.625" customWidth="1"/>
  </cols>
  <sheetData>
    <row r="1" spans="2:7">
      <c r="B1" t="s">
        <v>0</v>
      </c>
    </row>
    <row r="2" spans="2:7" ht="33" customHeight="1">
      <c r="B2" s="39" t="s">
        <v>17</v>
      </c>
      <c r="C2" s="39"/>
      <c r="D2" s="39"/>
      <c r="E2" s="39"/>
      <c r="F2" s="39"/>
      <c r="G2" s="39"/>
    </row>
    <row r="3" spans="2:7" ht="7.5" customHeight="1">
      <c r="B3" s="15"/>
      <c r="C3" s="15"/>
      <c r="D3" s="15"/>
      <c r="E3" s="15"/>
      <c r="F3" s="15"/>
      <c r="G3" s="15"/>
    </row>
    <row r="4" spans="2:7" ht="33" customHeight="1">
      <c r="B4" s="16" ph="1"/>
      <c r="C4" s="17" t="s">
        <v>18</v>
      </c>
      <c r="D4" s="15"/>
      <c r="E4" s="15"/>
      <c r="F4" s="15"/>
      <c r="G4" s="15"/>
    </row>
    <row r="5" spans="2:7" ht="36.75" customHeight="1">
      <c r="B5" s="44" t="s">
        <v>19</v>
      </c>
      <c r="C5" s="44"/>
      <c r="D5" s="18" t="s">
        <v>3</v>
      </c>
      <c r="E5" s="3"/>
      <c r="F5" s="3"/>
      <c r="G5" s="4"/>
    </row>
    <row r="6" spans="2:7" ht="24" customHeight="1">
      <c r="B6" s="3"/>
      <c r="C6" s="3"/>
      <c r="D6" s="3"/>
      <c r="E6" s="3"/>
      <c r="F6" s="3"/>
      <c r="G6" s="5" t="s">
        <v>30</v>
      </c>
    </row>
    <row r="7" spans="2:7" ht="27.75" customHeight="1">
      <c r="B7" s="19" t="s">
        <v>5</v>
      </c>
      <c r="C7" s="19" t="s">
        <v>6</v>
      </c>
      <c r="D7" s="19" t="s">
        <v>31</v>
      </c>
      <c r="E7" s="19" t="s">
        <v>32</v>
      </c>
      <c r="F7" s="54" t="s">
        <v>9</v>
      </c>
      <c r="G7" s="55"/>
    </row>
    <row r="8" spans="2:7" ht="27.75" customHeight="1">
      <c r="B8" s="7">
        <v>46287</v>
      </c>
      <c r="C8" s="8" t="s">
        <v>22</v>
      </c>
      <c r="D8" s="11">
        <v>400</v>
      </c>
      <c r="E8" s="11">
        <v>60000</v>
      </c>
      <c r="F8" s="56">
        <v>46326</v>
      </c>
      <c r="G8" s="57"/>
    </row>
    <row r="9" spans="2:7" ht="27.75" customHeight="1">
      <c r="B9" s="7">
        <v>46290</v>
      </c>
      <c r="C9" s="8" t="s">
        <v>22</v>
      </c>
      <c r="D9" s="11">
        <v>200.1</v>
      </c>
      <c r="E9" s="11">
        <v>30015</v>
      </c>
      <c r="F9" s="56">
        <v>46326</v>
      </c>
      <c r="G9" s="57"/>
    </row>
    <row r="10" spans="2:7" ht="27.75" customHeight="1">
      <c r="B10" s="7">
        <v>46295</v>
      </c>
      <c r="C10" s="8" t="s">
        <v>22</v>
      </c>
      <c r="D10" s="11">
        <v>200.85</v>
      </c>
      <c r="E10" s="11">
        <v>30128</v>
      </c>
      <c r="F10" s="56">
        <v>46326</v>
      </c>
      <c r="G10" s="57"/>
    </row>
    <row r="11" spans="2:7" ht="27.75" customHeight="1">
      <c r="B11" s="7"/>
      <c r="C11" s="8"/>
      <c r="D11" s="11"/>
      <c r="E11" s="11"/>
      <c r="F11" s="50"/>
      <c r="G11" s="51"/>
    </row>
    <row r="12" spans="2:7" ht="27.75" customHeight="1">
      <c r="B12" s="7"/>
      <c r="C12" s="8"/>
      <c r="D12" s="11"/>
      <c r="E12" s="11"/>
      <c r="F12" s="50"/>
      <c r="G12" s="51"/>
    </row>
    <row r="13" spans="2:7" ht="27.75" customHeight="1">
      <c r="B13" s="11"/>
      <c r="C13" s="8"/>
      <c r="D13" s="11"/>
      <c r="E13" s="11"/>
      <c r="F13" s="50"/>
      <c r="G13" s="51"/>
    </row>
    <row r="14" spans="2:7" ht="27.75" customHeight="1">
      <c r="B14" s="45" t="s">
        <v>12</v>
      </c>
      <c r="C14" s="45"/>
      <c r="D14" s="21">
        <f>SUM(D8:D13)</f>
        <v>800.95</v>
      </c>
      <c r="E14" s="21">
        <f>SUM(E8:E13)</f>
        <v>120143</v>
      </c>
      <c r="F14" s="52"/>
      <c r="G14" s="53"/>
    </row>
    <row r="15" spans="2:7" ht="27.75" customHeight="1">
      <c r="B15" s="32" t="s">
        <v>33</v>
      </c>
      <c r="C15" s="24"/>
      <c r="D15" s="25"/>
      <c r="E15" t="s">
        <v>34</v>
      </c>
    </row>
    <row r="16" spans="2:7" ht="27.75" customHeight="1">
      <c r="B16" s="24"/>
      <c r="C16" s="24"/>
      <c r="D16" s="25"/>
      <c r="E16" s="33" t="s">
        <v>35</v>
      </c>
      <c r="F16" s="59"/>
      <c r="G16" s="33" t="s">
        <v>37</v>
      </c>
    </row>
    <row r="17" spans="2:8" ht="27.75" customHeight="1">
      <c r="B17" s="24"/>
      <c r="C17" s="24"/>
      <c r="D17" s="25"/>
      <c r="E17" s="34">
        <f>D14</f>
        <v>800.95</v>
      </c>
      <c r="F17" s="35">
        <v>2.48</v>
      </c>
      <c r="G17" s="34">
        <f>ROUND(E17*F17,0)</f>
        <v>1986</v>
      </c>
      <c r="H17" s="23" t="s">
        <v>38</v>
      </c>
    </row>
    <row r="18" spans="2:8" ht="17.25" customHeight="1">
      <c r="B18" t="s">
        <v>24</v>
      </c>
      <c r="F18" s="62" t="s">
        <v>38</v>
      </c>
      <c r="G18" s="63"/>
    </row>
    <row r="19" spans="2:8" ht="27.6" customHeight="1">
      <c r="B19" s="19" t="s">
        <v>25</v>
      </c>
      <c r="C19" s="19" t="s">
        <v>6</v>
      </c>
      <c r="D19" s="19" t="s">
        <v>31</v>
      </c>
      <c r="E19" s="19" t="s">
        <v>32</v>
      </c>
      <c r="F19" s="54" t="s">
        <v>26</v>
      </c>
      <c r="G19" s="55"/>
    </row>
    <row r="20" spans="2:8" ht="27.6" customHeight="1">
      <c r="B20" s="36">
        <v>46269</v>
      </c>
      <c r="C20" s="29" t="s">
        <v>22</v>
      </c>
      <c r="D20" s="29">
        <v>100</v>
      </c>
      <c r="E20" s="29">
        <v>30128</v>
      </c>
      <c r="F20" s="46"/>
      <c r="G20" s="47"/>
    </row>
    <row r="21" spans="2:8" ht="27.6" customHeight="1">
      <c r="B21" s="36">
        <v>46280</v>
      </c>
      <c r="C21" s="29" t="s">
        <v>22</v>
      </c>
      <c r="D21" s="29">
        <v>250.6</v>
      </c>
      <c r="E21" s="29">
        <v>37590</v>
      </c>
      <c r="F21" s="46"/>
      <c r="G21" s="47"/>
    </row>
    <row r="22" spans="2:8" ht="27.6" customHeight="1">
      <c r="B22" s="29"/>
      <c r="C22" s="29"/>
      <c r="D22" s="29"/>
      <c r="E22" s="29"/>
      <c r="F22" s="46"/>
      <c r="G22" s="47"/>
    </row>
    <row r="23" spans="2:8" ht="27.6" customHeight="1">
      <c r="B23" s="45" t="s">
        <v>12</v>
      </c>
      <c r="C23" s="45"/>
      <c r="D23" s="37">
        <f>SUM(D20:D22)</f>
        <v>350.6</v>
      </c>
      <c r="E23" s="37">
        <f>SUM(E20:E22)</f>
        <v>67718</v>
      </c>
      <c r="F23" s="48"/>
      <c r="G23" s="49"/>
    </row>
    <row r="24" spans="2:8" ht="27.6" customHeight="1">
      <c r="B24" s="32" t="s">
        <v>33</v>
      </c>
      <c r="C24" s="24"/>
      <c r="D24" s="38"/>
      <c r="E24" t="s">
        <v>34</v>
      </c>
      <c r="F24" s="59"/>
    </row>
    <row r="25" spans="2:8" ht="27.6" customHeight="1">
      <c r="B25" s="24"/>
      <c r="C25" s="24"/>
      <c r="D25" s="38"/>
      <c r="E25" s="33" t="s">
        <v>35</v>
      </c>
      <c r="F25" s="33" t="s">
        <v>36</v>
      </c>
      <c r="G25" s="33" t="s">
        <v>37</v>
      </c>
    </row>
    <row r="26" spans="2:8" ht="27.6" customHeight="1">
      <c r="B26" s="24"/>
      <c r="C26" s="24"/>
      <c r="D26" s="38"/>
      <c r="E26" s="34">
        <f>D23</f>
        <v>350.6</v>
      </c>
      <c r="F26" s="35">
        <v>2.48</v>
      </c>
      <c r="G26" s="34">
        <f>ROUND(E26*F26,0)</f>
        <v>869</v>
      </c>
      <c r="H26" s="23" t="s">
        <v>38</v>
      </c>
    </row>
    <row r="27" spans="2:8" ht="12.75" customHeight="1">
      <c r="F27" s="60" t="s">
        <v>38</v>
      </c>
      <c r="G27" s="61"/>
    </row>
    <row r="28" spans="2:8">
      <c r="B28" t="s">
        <v>27</v>
      </c>
    </row>
    <row r="29" spans="2:8" ht="11.25" customHeight="1"/>
    <row r="30" spans="2:8">
      <c r="D30" s="13" t="s">
        <v>39</v>
      </c>
    </row>
    <row r="31" spans="2:8" ht="23.25" customHeight="1"/>
    <row r="32" spans="2:8" ht="37.5" customHeight="1" thickBot="1">
      <c r="D32" s="43" t="s">
        <v>40</v>
      </c>
      <c r="E32" s="43"/>
      <c r="F32" s="43"/>
      <c r="G32" s="43"/>
    </row>
  </sheetData>
  <mergeCells count="20">
    <mergeCell ref="F10:G10"/>
    <mergeCell ref="F27:G27"/>
    <mergeCell ref="F18:G18"/>
    <mergeCell ref="B2:G2"/>
    <mergeCell ref="B5:C5"/>
    <mergeCell ref="F7:G7"/>
    <mergeCell ref="F8:G8"/>
    <mergeCell ref="F9:G9"/>
    <mergeCell ref="D32:G32"/>
    <mergeCell ref="F11:G11"/>
    <mergeCell ref="F12:G12"/>
    <mergeCell ref="F13:G13"/>
    <mergeCell ref="B14:C14"/>
    <mergeCell ref="F14:G14"/>
    <mergeCell ref="F19:G19"/>
    <mergeCell ref="F20:G20"/>
    <mergeCell ref="F21:G21"/>
    <mergeCell ref="F22:G22"/>
    <mergeCell ref="B23:C23"/>
    <mergeCell ref="F23:G23"/>
  </mergeCells>
  <phoneticPr fontId="3"/>
  <pageMargins left="0.25" right="0.25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295275</xdr:colOff>
                    <xdr:row>3</xdr:row>
                    <xdr:rowOff>19050</xdr:rowOff>
                  </from>
                  <to>
                    <xdr:col>2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例）様式（重油）</vt:lpstr>
      <vt:lpstr>例）様式（LPガス）請求がｋｇの場合</vt:lpstr>
      <vt:lpstr>例）様式（LPガス）請求が㎥の場合 </vt:lpstr>
      <vt:lpstr>'例）様式（LPガス）請求がｋｇの場合'!Print_Area</vt:lpstr>
      <vt:lpstr>'例）様式（重油）'!Print_Area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茶指導販売課</dc:creator>
  <cp:lastModifiedBy>茶指導販売課 </cp:lastModifiedBy>
  <cp:lastPrinted>2026-06-16T08:10:16Z</cp:lastPrinted>
  <dcterms:created xsi:type="dcterms:W3CDTF">2026-06-16T07:46:58Z</dcterms:created>
  <dcterms:modified xsi:type="dcterms:W3CDTF">2026-06-16T08:10:18Z</dcterms:modified>
</cp:coreProperties>
</file>